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\Potravinová pomoc OPZ+\Dotační řízení\Prezentace školám\"/>
    </mc:Choice>
  </mc:AlternateContent>
  <bookViews>
    <workbookView xWindow="0" yWindow="0" windowWidth="23040" windowHeight="8904"/>
  </bookViews>
  <sheets>
    <sheet name="Podklad pro zapojení" sheetId="1" r:id="rId1"/>
    <sheet name="číselník" sheetId="3" state="hidden" r:id="rId2"/>
    <sheet name="List1" sheetId="2" state="hidden" r:id="rId3"/>
  </sheets>
  <definedNames>
    <definedName name="_xlnm.Print_Area" localSheetId="0">'Podklad pro zapojení'!$A$1:$G$41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B12" i="2"/>
  <c r="D28" i="1"/>
  <c r="D29" i="1"/>
  <c r="D31" i="1"/>
  <c r="D32" i="1"/>
  <c r="D33" i="1"/>
  <c r="B14" i="2"/>
  <c r="F14" i="2" s="1"/>
  <c r="G14" i="2" s="1"/>
  <c r="H14" i="2" s="1"/>
  <c r="B13" i="2"/>
  <c r="F13" i="2" s="1"/>
  <c r="G13" i="2" s="1"/>
  <c r="H13" i="2" s="1"/>
  <c r="B11" i="2"/>
  <c r="F11" i="2" s="1"/>
  <c r="G11" i="2" s="1"/>
  <c r="H11" i="2" s="1"/>
  <c r="F28" i="1"/>
  <c r="G28" i="1" s="1"/>
  <c r="B5" i="2"/>
  <c r="B6" i="2"/>
  <c r="B7" i="2"/>
  <c r="B8" i="2"/>
  <c r="B4" i="2"/>
  <c r="F12" i="2" l="1"/>
  <c r="G12" i="2" s="1"/>
  <c r="H12" i="2" s="1"/>
  <c r="H15" i="2" s="1"/>
  <c r="B15" i="2"/>
  <c r="G15" i="2" l="1"/>
  <c r="F15" i="2"/>
  <c r="B34" i="1" l="1"/>
  <c r="F33" i="1"/>
  <c r="G33" i="1" s="1"/>
  <c r="E14" i="2" s="1"/>
  <c r="F32" i="1"/>
  <c r="G32" i="1" s="1"/>
  <c r="E13" i="2" s="1"/>
  <c r="F31" i="1"/>
  <c r="G31" i="1" s="1"/>
  <c r="F30" i="1"/>
  <c r="G30" i="1" s="1"/>
  <c r="E12" i="2" s="1"/>
  <c r="F29" i="1"/>
  <c r="G29" i="1" s="1"/>
  <c r="E11" i="2" s="1"/>
  <c r="E15" i="2" l="1"/>
  <c r="F34" i="1"/>
  <c r="G34" i="1" l="1"/>
</calcChain>
</file>

<file path=xl/sharedStrings.xml><?xml version="1.0" encoding="utf-8"?>
<sst xmlns="http://schemas.openxmlformats.org/spreadsheetml/2006/main" count="61" uniqueCount="48">
  <si>
    <t>Název organizace:</t>
  </si>
  <si>
    <t>Adresa:</t>
  </si>
  <si>
    <t>Kategorie</t>
  </si>
  <si>
    <t>Počet dětí</t>
  </si>
  <si>
    <t>Cena za jednotku*</t>
  </si>
  <si>
    <t>Cena celkem v Kč/1den</t>
  </si>
  <si>
    <t>MŠ děti do 6 let včetně</t>
  </si>
  <si>
    <t>MŠ deti od 7 let</t>
  </si>
  <si>
    <t>ZŠ žáci do 6 let včetně</t>
  </si>
  <si>
    <t>ZŠ žáci od 7 let do 10 let včetně</t>
  </si>
  <si>
    <t>ZŠ žáci od 11 let do 14 let včetně</t>
  </si>
  <si>
    <t>ZŠ žáci nad 15 let</t>
  </si>
  <si>
    <t>Počet podpořených žáků celkem</t>
  </si>
  <si>
    <t xml:space="preserve"> </t>
  </si>
  <si>
    <t xml:space="preserve">  předefinovaná pole</t>
  </si>
  <si>
    <t xml:space="preserve">  pole určená k vyplnění</t>
  </si>
  <si>
    <t>IČ:</t>
  </si>
  <si>
    <t>ID datové schránky:</t>
  </si>
  <si>
    <t>Webové stránky:</t>
  </si>
  <si>
    <t>Statutární zástupce</t>
  </si>
  <si>
    <t>Titul před jménem:</t>
  </si>
  <si>
    <t>Jméno:</t>
  </si>
  <si>
    <t>Příjmení:</t>
  </si>
  <si>
    <t>Titul za jménem:</t>
  </si>
  <si>
    <t>E-mail:</t>
  </si>
  <si>
    <t>Mobil:</t>
  </si>
  <si>
    <t>Identifikace bankovního účtu</t>
  </si>
  <si>
    <t>Název účtu příjemce:</t>
  </si>
  <si>
    <t xml:space="preserve">Název banky: </t>
  </si>
  <si>
    <t>Číslo účtu:</t>
  </si>
  <si>
    <t xml:space="preserve">Kód banky: </t>
  </si>
  <si>
    <t>Číslo účtu dle IBAN:</t>
  </si>
  <si>
    <t xml:space="preserve">Jste plátci DPH? </t>
  </si>
  <si>
    <t>Počet dnů od 1.9.2023 - 30.6.2024*</t>
  </si>
  <si>
    <t>Hlavní kontaktní osoba projektu</t>
  </si>
  <si>
    <t>MŠ děti do 7 let včetně</t>
  </si>
  <si>
    <t>ZŠ žáci do 10 let včetně</t>
  </si>
  <si>
    <t>Celkové počty jednotek školy</t>
  </si>
  <si>
    <t>Celkové náklady za obědy v rámci školy</t>
  </si>
  <si>
    <t>* cena za jednotku je u MŠ celodenní stravné na jedno dítě hrazené zákonným zástupcem za den, u ZŠ/víceletých gymnázií je to cena pouze oběda hrazená zákonným zástupcem za den, tato jednotková cena nesmí překročit finanční limity na strávníky dle vyhlášky č. 107/2005 Sb. a výši jednotkového nákladu stanoveného ve výzvě k podávání žádostí na dotaci k projektu Potravinová pomoc dětem v sociální nouzi v Kraji Vysočina pro školní rok 2023/2024</t>
  </si>
  <si>
    <t>Počet dnů od 1.9.2023 - 30.6.2024**</t>
  </si>
  <si>
    <t>** jedná se o průměrný počet dnů, kdy je poskytováno stravné v uvedeném období</t>
  </si>
  <si>
    <t>ANO</t>
  </si>
  <si>
    <t>NE</t>
  </si>
  <si>
    <t>Celkové náklady školy/šk. Zařízení</t>
  </si>
  <si>
    <t>Celkové náklady školy/šk. zařízení s 10% navýšením</t>
  </si>
  <si>
    <t xml:space="preserve">Postup pro výpočet dotace/příspěvku na provoz </t>
  </si>
  <si>
    <t>Celkové náklady školy/šk.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</si>
</sst>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&quot;Kč&quot;"/>
    <numFmt numFmtId="165" formatCode="_-* #,##0_-;\-* #,##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Protection="1">
      <protection locked="0"/>
    </xf>
    <xf numFmtId="0" fontId="2" fillId="2" borderId="7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</xf>
    <xf numFmtId="0" fontId="2" fillId="2" borderId="9" xfId="0" applyFont="1" applyFill="1" applyBorder="1" applyAlignment="1" applyProtection="1">
      <alignment vertical="center" wrapText="1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164" fontId="3" fillId="2" borderId="7" xfId="0" applyNumberFormat="1" applyFont="1" applyFill="1" applyBorder="1" applyAlignment="1">
      <alignment shrinkToFit="1"/>
    </xf>
    <xf numFmtId="164" fontId="3" fillId="2" borderId="8" xfId="0" applyNumberFormat="1" applyFont="1" applyFill="1" applyBorder="1" applyAlignment="1">
      <alignment shrinkToFit="1"/>
    </xf>
    <xf numFmtId="0" fontId="4" fillId="2" borderId="10" xfId="0" applyFont="1" applyFill="1" applyBorder="1" applyAlignment="1">
      <alignment horizontal="left" wrapText="1"/>
    </xf>
    <xf numFmtId="164" fontId="3" fillId="2" borderId="9" xfId="0" applyNumberFormat="1" applyFont="1" applyFill="1" applyBorder="1" applyAlignment="1">
      <alignment shrinkToFit="1"/>
    </xf>
    <xf numFmtId="0" fontId="2" fillId="2" borderId="10" xfId="0" applyFont="1" applyFill="1" applyBorder="1" applyAlignment="1" applyProtection="1">
      <alignment shrinkToFit="1"/>
    </xf>
    <xf numFmtId="0" fontId="2" fillId="4" borderId="11" xfId="0" applyFont="1" applyFill="1" applyBorder="1" applyAlignment="1" applyProtection="1">
      <alignment shrinkToFit="1"/>
      <protection locked="0"/>
    </xf>
    <xf numFmtId="164" fontId="3" fillId="4" borderId="11" xfId="0" applyNumberFormat="1" applyFont="1" applyFill="1" applyBorder="1" applyAlignment="1">
      <alignment shrinkToFit="1"/>
    </xf>
    <xf numFmtId="3" fontId="2" fillId="4" borderId="12" xfId="0" applyNumberFormat="1" applyFont="1" applyFill="1" applyBorder="1" applyAlignment="1">
      <alignment shrinkToFit="1"/>
    </xf>
    <xf numFmtId="164" fontId="2" fillId="2" borderId="10" xfId="0" applyNumberFormat="1" applyFont="1" applyFill="1" applyBorder="1" applyAlignment="1">
      <alignment shrinkToFit="1"/>
    </xf>
    <xf numFmtId="0" fontId="3" fillId="4" borderId="0" xfId="0" applyFont="1" applyFill="1" applyBorder="1"/>
    <xf numFmtId="0" fontId="3" fillId="4" borderId="0" xfId="0" applyFont="1" applyFill="1" applyBorder="1" applyAlignment="1">
      <alignment wrapText="1"/>
    </xf>
    <xf numFmtId="0" fontId="2" fillId="2" borderId="13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/>
    <xf numFmtId="0" fontId="2" fillId="2" borderId="1" xfId="0" applyFont="1" applyFill="1" applyBorder="1" applyAlignment="1" applyProtection="1">
      <alignment vertical="center" wrapText="1"/>
    </xf>
    <xf numFmtId="0" fontId="2" fillId="2" borderId="1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</xf>
    <xf numFmtId="0" fontId="2" fillId="2" borderId="33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shrinkToFit="1"/>
      <protection locked="0"/>
    </xf>
    <xf numFmtId="164" fontId="3" fillId="2" borderId="2" xfId="0" applyNumberFormat="1" applyFont="1" applyFill="1" applyBorder="1" applyAlignment="1" applyProtection="1">
      <alignment shrinkToFit="1"/>
    </xf>
    <xf numFmtId="164" fontId="3" fillId="2" borderId="2" xfId="0" applyNumberFormat="1" applyFont="1" applyFill="1" applyBorder="1" applyAlignment="1">
      <alignment shrinkToFit="1"/>
    </xf>
    <xf numFmtId="164" fontId="3" fillId="2" borderId="3" xfId="0" applyNumberFormat="1" applyFont="1" applyFill="1" applyBorder="1" applyAlignment="1" applyProtection="1">
      <alignment shrinkToFit="1"/>
    </xf>
    <xf numFmtId="0" fontId="3" fillId="3" borderId="14" xfId="0" applyFont="1" applyFill="1" applyBorder="1" applyAlignment="1" applyProtection="1">
      <alignment shrinkToFit="1"/>
      <protection locked="0"/>
    </xf>
    <xf numFmtId="164" fontId="3" fillId="2" borderId="13" xfId="0" applyNumberFormat="1" applyFont="1" applyFill="1" applyBorder="1" applyAlignment="1" applyProtection="1">
      <alignment shrinkToFit="1"/>
    </xf>
    <xf numFmtId="164" fontId="3" fillId="2" borderId="13" xfId="0" applyNumberFormat="1" applyFont="1" applyFill="1" applyBorder="1" applyAlignment="1">
      <alignment shrinkToFit="1"/>
    </xf>
    <xf numFmtId="164" fontId="3" fillId="2" borderId="15" xfId="0" applyNumberFormat="1" applyFont="1" applyFill="1" applyBorder="1" applyAlignment="1" applyProtection="1">
      <alignment shrinkToFit="1"/>
    </xf>
    <xf numFmtId="0" fontId="3" fillId="3" borderId="4" xfId="0" applyFont="1" applyFill="1" applyBorder="1" applyAlignment="1" applyProtection="1">
      <alignment shrinkToFit="1"/>
      <protection locked="0"/>
    </xf>
    <xf numFmtId="164" fontId="3" fillId="2" borderId="5" xfId="0" applyNumberFormat="1" applyFont="1" applyFill="1" applyBorder="1" applyAlignment="1" applyProtection="1">
      <alignment shrinkToFit="1"/>
    </xf>
    <xf numFmtId="164" fontId="3" fillId="2" borderId="5" xfId="0" applyNumberFormat="1" applyFont="1" applyFill="1" applyBorder="1" applyAlignment="1">
      <alignment shrinkToFit="1"/>
    </xf>
    <xf numFmtId="164" fontId="3" fillId="2" borderId="6" xfId="0" applyNumberFormat="1" applyFont="1" applyFill="1" applyBorder="1" applyAlignment="1" applyProtection="1">
      <alignment shrinkToFit="1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shrinkToFit="1"/>
    </xf>
    <xf numFmtId="164" fontId="2" fillId="2" borderId="13" xfId="0" applyNumberFormat="1" applyFont="1" applyFill="1" applyBorder="1" applyAlignment="1" applyProtection="1">
      <alignment shrinkToFit="1"/>
    </xf>
    <xf numFmtId="164" fontId="2" fillId="2" borderId="5" xfId="0" applyNumberFormat="1" applyFont="1" applyFill="1" applyBorder="1" applyAlignment="1" applyProtection="1">
      <alignment shrinkToFit="1"/>
    </xf>
    <xf numFmtId="165" fontId="3" fillId="2" borderId="3" xfId="1" applyNumberFormat="1" applyFont="1" applyFill="1" applyBorder="1" applyAlignment="1" applyProtection="1">
      <alignment shrinkToFit="1"/>
    </xf>
    <xf numFmtId="165" fontId="2" fillId="2" borderId="10" xfId="1" applyNumberFormat="1" applyFont="1" applyFill="1" applyBorder="1" applyAlignment="1" applyProtection="1">
      <alignment shrinkToFit="1"/>
    </xf>
    <xf numFmtId="165" fontId="3" fillId="2" borderId="15" xfId="1" applyNumberFormat="1" applyFont="1" applyFill="1" applyBorder="1" applyAlignment="1" applyProtection="1">
      <alignment shrinkToFit="1"/>
    </xf>
    <xf numFmtId="165" fontId="3" fillId="2" borderId="6" xfId="1" applyNumberFormat="1" applyFont="1" applyFill="1" applyBorder="1" applyAlignment="1" applyProtection="1">
      <alignment shrinkToFit="1"/>
    </xf>
    <xf numFmtId="0" fontId="2" fillId="2" borderId="26" xfId="0" applyFont="1" applyFill="1" applyBorder="1" applyAlignment="1" applyProtection="1">
      <alignment vertical="center" wrapText="1"/>
    </xf>
    <xf numFmtId="0" fontId="2" fillId="2" borderId="29" xfId="0" applyFont="1" applyFill="1" applyBorder="1" applyAlignment="1" applyProtection="1">
      <alignment vertical="center" wrapText="1"/>
    </xf>
    <xf numFmtId="0" fontId="2" fillId="2" borderId="30" xfId="0" applyFont="1" applyFill="1" applyBorder="1" applyAlignment="1" applyProtection="1">
      <alignment vertical="center" wrapText="1"/>
    </xf>
    <xf numFmtId="0" fontId="3" fillId="6" borderId="1" xfId="0" applyFont="1" applyFill="1" applyBorder="1" applyAlignment="1" applyProtection="1">
      <alignment shrinkToFit="1"/>
      <protection locked="0"/>
    </xf>
    <xf numFmtId="0" fontId="3" fillId="6" borderId="14" xfId="0" applyFont="1" applyFill="1" applyBorder="1" applyAlignment="1" applyProtection="1">
      <alignment shrinkToFit="1"/>
      <protection locked="0"/>
    </xf>
    <xf numFmtId="0" fontId="3" fillId="6" borderId="4" xfId="0" applyFont="1" applyFill="1" applyBorder="1" applyAlignment="1" applyProtection="1">
      <alignment shrinkToFit="1"/>
      <protection locked="0"/>
    </xf>
    <xf numFmtId="0" fontId="2" fillId="0" borderId="20" xfId="0" applyFont="1" applyFill="1" applyBorder="1" applyAlignment="1" applyProtection="1">
      <alignment vertical="center" wrapText="1"/>
    </xf>
    <xf numFmtId="0" fontId="3" fillId="6" borderId="2" xfId="0" applyFont="1" applyFill="1" applyBorder="1" applyAlignment="1" applyProtection="1">
      <alignment shrinkToFit="1"/>
      <protection locked="0"/>
    </xf>
    <xf numFmtId="0" fontId="3" fillId="6" borderId="13" xfId="0" applyFont="1" applyFill="1" applyBorder="1" applyAlignment="1" applyProtection="1">
      <alignment shrinkToFit="1"/>
      <protection locked="0"/>
    </xf>
    <xf numFmtId="0" fontId="3" fillId="6" borderId="5" xfId="0" applyFont="1" applyFill="1" applyBorder="1" applyAlignment="1" applyProtection="1">
      <alignment shrinkToFit="1"/>
      <protection locked="0"/>
    </xf>
    <xf numFmtId="164" fontId="1" fillId="2" borderId="10" xfId="0" applyNumberFormat="1" applyFont="1" applyFill="1" applyBorder="1" applyAlignment="1" applyProtection="1">
      <alignment shrinkToFi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 applyProtection="1">
      <alignment shrinkToFit="1"/>
    </xf>
    <xf numFmtId="0" fontId="2" fillId="6" borderId="13" xfId="0" applyFont="1" applyFill="1" applyBorder="1" applyAlignment="1">
      <alignment vertical="center"/>
    </xf>
    <xf numFmtId="0" fontId="3" fillId="5" borderId="37" xfId="0" applyFont="1" applyFill="1" applyBorder="1"/>
    <xf numFmtId="0" fontId="3" fillId="7" borderId="2" xfId="0" applyFont="1" applyFill="1" applyBorder="1" applyAlignment="1" applyProtection="1">
      <alignment horizontal="center" shrinkToFit="1"/>
    </xf>
    <xf numFmtId="0" fontId="3" fillId="7" borderId="13" xfId="0" applyFont="1" applyFill="1" applyBorder="1" applyAlignment="1" applyProtection="1">
      <alignment horizontal="center" shrinkToFit="1"/>
    </xf>
    <xf numFmtId="0" fontId="3" fillId="7" borderId="5" xfId="0" applyFont="1" applyFill="1" applyBorder="1" applyAlignment="1" applyProtection="1">
      <alignment horizontal="center" shrinkToFit="1"/>
    </xf>
    <xf numFmtId="0" fontId="6" fillId="0" borderId="0" xfId="0" applyFont="1"/>
    <xf numFmtId="0" fontId="2" fillId="6" borderId="9" xfId="0" applyFont="1" applyFill="1" applyBorder="1" applyAlignment="1" applyProtection="1">
      <alignment horizontal="left" vertical="center"/>
      <protection locked="0"/>
    </xf>
    <xf numFmtId="0" fontId="3" fillId="6" borderId="38" xfId="0" applyFont="1" applyFill="1" applyBorder="1" applyAlignment="1" applyProtection="1">
      <alignment horizontal="left" vertical="center"/>
      <protection locked="0"/>
    </xf>
    <xf numFmtId="0" fontId="3" fillId="6" borderId="31" xfId="0" applyFont="1" applyFill="1" applyBorder="1" applyAlignment="1" applyProtection="1">
      <alignment horizontal="left" vertical="center"/>
      <protection locked="0"/>
    </xf>
    <xf numFmtId="0" fontId="3" fillId="6" borderId="32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3" fillId="6" borderId="26" xfId="0" applyFont="1" applyFill="1" applyBorder="1" applyAlignment="1" applyProtection="1">
      <alignment horizontal="left" vertical="center"/>
      <protection locked="0"/>
    </xf>
    <xf numFmtId="0" fontId="3" fillId="6" borderId="27" xfId="0" applyFont="1" applyFill="1" applyBorder="1" applyAlignment="1" applyProtection="1">
      <alignment horizontal="left" vertical="center"/>
      <protection locked="0"/>
    </xf>
    <xf numFmtId="0" fontId="3" fillId="6" borderId="28" xfId="0" applyFont="1" applyFill="1" applyBorder="1" applyAlignment="1" applyProtection="1">
      <alignment horizontal="left" vertical="center"/>
      <protection locked="0"/>
    </xf>
    <xf numFmtId="0" fontId="3" fillId="6" borderId="29" xfId="0" applyFont="1" applyFill="1" applyBorder="1" applyAlignment="1" applyProtection="1">
      <alignment horizontal="left" vertical="center"/>
      <protection locked="0"/>
    </xf>
    <xf numFmtId="0" fontId="3" fillId="6" borderId="17" xfId="0" applyFont="1" applyFill="1" applyBorder="1" applyAlignment="1" applyProtection="1">
      <alignment horizontal="left" vertical="center"/>
      <protection locked="0"/>
    </xf>
    <xf numFmtId="0" fontId="3" fillId="6" borderId="18" xfId="0" applyFont="1" applyFill="1" applyBorder="1" applyAlignment="1" applyProtection="1">
      <alignment horizontal="left" vertical="center"/>
      <protection locked="0"/>
    </xf>
    <xf numFmtId="49" fontId="3" fillId="6" borderId="29" xfId="0" applyNumberFormat="1" applyFont="1" applyFill="1" applyBorder="1" applyAlignment="1" applyProtection="1">
      <alignment horizontal="left" vertical="center"/>
      <protection locked="0"/>
    </xf>
    <xf numFmtId="49" fontId="3" fillId="6" borderId="17" xfId="0" applyNumberFormat="1" applyFont="1" applyFill="1" applyBorder="1" applyAlignment="1" applyProtection="1">
      <alignment horizontal="left" vertical="center"/>
      <protection locked="0"/>
    </xf>
    <xf numFmtId="49" fontId="3" fillId="6" borderId="18" xfId="0" applyNumberFormat="1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3" fillId="6" borderId="15" xfId="0" applyFont="1" applyFill="1" applyBorder="1" applyAlignment="1" applyProtection="1">
      <alignment horizontal="left" vertical="center" wrapText="1"/>
      <protection locked="0"/>
    </xf>
    <xf numFmtId="0" fontId="3" fillId="6" borderId="16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3" fillId="6" borderId="24" xfId="0" applyFont="1" applyFill="1" applyBorder="1" applyAlignment="1" applyProtection="1">
      <alignment horizontal="left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6" borderId="2" xfId="0" applyNumberFormat="1" applyFont="1" applyFill="1" applyBorder="1" applyAlignment="1" applyProtection="1">
      <alignment horizontal="left" vertical="center" wrapText="1"/>
      <protection locked="0"/>
    </xf>
    <xf numFmtId="0" fontId="3" fillId="6" borderId="3" xfId="0" applyNumberFormat="1" applyFont="1" applyFill="1" applyBorder="1" applyAlignment="1" applyProtection="1">
      <alignment horizontal="left" vertical="center" wrapText="1"/>
      <protection locked="0"/>
    </xf>
    <xf numFmtId="0" fontId="3" fillId="6" borderId="13" xfId="0" applyNumberFormat="1" applyFont="1" applyFill="1" applyBorder="1" applyAlignment="1" applyProtection="1">
      <alignment horizontal="left" vertical="center" wrapText="1"/>
      <protection locked="0"/>
    </xf>
    <xf numFmtId="0" fontId="3" fillId="6" borderId="15" xfId="0" applyNumberFormat="1" applyFont="1" applyFill="1" applyBorder="1" applyAlignment="1" applyProtection="1">
      <alignment horizontal="left" vertical="center" wrapText="1"/>
      <protection locked="0"/>
    </xf>
    <xf numFmtId="0" fontId="3" fillId="6" borderId="5" xfId="0" applyNumberFormat="1" applyFont="1" applyFill="1" applyBorder="1" applyAlignment="1" applyProtection="1">
      <alignment horizontal="left" vertical="center" wrapText="1"/>
      <protection locked="0"/>
    </xf>
    <xf numFmtId="0" fontId="3" fillId="6" borderId="6" xfId="0" applyNumberFormat="1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Alignment="1">
      <alignment wrapText="1"/>
    </xf>
    <xf numFmtId="0" fontId="3" fillId="6" borderId="16" xfId="0" applyNumberFormat="1" applyFont="1" applyFill="1" applyBorder="1" applyAlignment="1" applyProtection="1">
      <alignment horizontal="left" vertical="center" wrapText="1"/>
      <protection locked="0"/>
    </xf>
    <xf numFmtId="0" fontId="3" fillId="6" borderId="17" xfId="0" applyNumberFormat="1" applyFont="1" applyFill="1" applyBorder="1" applyAlignment="1" applyProtection="1">
      <alignment horizontal="left" vertical="center" wrapText="1"/>
      <protection locked="0"/>
    </xf>
    <xf numFmtId="0" fontId="3" fillId="6" borderId="18" xfId="0" applyNumberFormat="1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3" fillId="6" borderId="23" xfId="0" applyFont="1" applyFill="1" applyBorder="1" applyAlignment="1" applyProtection="1">
      <alignment horizontal="left" vertical="center" wrapText="1"/>
      <protection locked="0"/>
    </xf>
    <xf numFmtId="0" fontId="3" fillId="6" borderId="3" xfId="0" applyFont="1" applyFill="1" applyBorder="1" applyAlignment="1" applyProtection="1">
      <alignment horizontal="left" vertical="center" wrapText="1"/>
      <protection locked="0"/>
    </xf>
    <xf numFmtId="0" fontId="3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8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1" fillId="2" borderId="36" xfId="0" applyFont="1" applyFill="1" applyBorder="1" applyAlignment="1" applyProtection="1">
      <alignment horizontal="center" vertical="center"/>
    </xf>
    <xf numFmtId="0" fontId="3" fillId="3" borderId="26" xfId="0" applyNumberFormat="1" applyFont="1" applyFill="1" applyBorder="1" applyAlignment="1" applyProtection="1">
      <alignment horizontal="left" vertical="center" wrapText="1"/>
      <protection locked="0"/>
    </xf>
    <xf numFmtId="0" fontId="3" fillId="3" borderId="27" xfId="0" applyNumberFormat="1" applyFont="1" applyFill="1" applyBorder="1" applyAlignment="1" applyProtection="1">
      <alignment horizontal="left" vertical="center" wrapText="1"/>
      <protection locked="0"/>
    </xf>
    <xf numFmtId="0" fontId="3" fillId="3" borderId="28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199390</xdr:colOff>
      <xdr:row>1</xdr:row>
      <xdr:rowOff>129540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4507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view="pageBreakPreview" topLeftCell="A4" zoomScaleNormal="100" zoomScaleSheetLayoutView="100" workbookViewId="0">
      <selection activeCell="F28" sqref="F28"/>
    </sheetView>
  </sheetViews>
  <sheetFormatPr defaultColWidth="9.109375" defaultRowHeight="14.4" x14ac:dyDescent="0.3"/>
  <cols>
    <col min="1" max="1" width="20" bestFit="1" customWidth="1"/>
    <col min="2" max="5" width="11" customWidth="1"/>
    <col min="6" max="6" width="15.109375" customWidth="1"/>
    <col min="7" max="7" width="14.44140625" customWidth="1"/>
  </cols>
  <sheetData>
    <row r="1" spans="1:7" ht="61.8" customHeight="1" x14ac:dyDescent="0.3"/>
    <row r="2" spans="1:7" ht="15" thickBot="1" x14ac:dyDescent="0.35"/>
    <row r="3" spans="1:7" s="1" customFormat="1" x14ac:dyDescent="0.3">
      <c r="A3" s="99" t="s">
        <v>46</v>
      </c>
      <c r="B3" s="100"/>
      <c r="C3" s="100"/>
      <c r="D3" s="100"/>
      <c r="E3" s="100"/>
      <c r="F3" s="100"/>
      <c r="G3" s="101"/>
    </row>
    <row r="4" spans="1:7" s="1" customFormat="1" ht="15" thickBot="1" x14ac:dyDescent="0.35">
      <c r="A4" s="102"/>
      <c r="B4" s="103"/>
      <c r="C4" s="103"/>
      <c r="D4" s="103"/>
      <c r="E4" s="103"/>
      <c r="F4" s="103"/>
      <c r="G4" s="104"/>
    </row>
    <row r="5" spans="1:7" s="1" customFormat="1" x14ac:dyDescent="0.3">
      <c r="A5" s="23" t="s">
        <v>0</v>
      </c>
      <c r="B5" s="105"/>
      <c r="C5" s="105"/>
      <c r="D5" s="105"/>
      <c r="E5" s="105"/>
      <c r="F5" s="105"/>
      <c r="G5" s="106"/>
    </row>
    <row r="6" spans="1:7" s="1" customFormat="1" x14ac:dyDescent="0.3">
      <c r="A6" s="24" t="s">
        <v>1</v>
      </c>
      <c r="B6" s="107"/>
      <c r="C6" s="107"/>
      <c r="D6" s="107"/>
      <c r="E6" s="107"/>
      <c r="F6" s="107"/>
      <c r="G6" s="108"/>
    </row>
    <row r="7" spans="1:7" s="1" customFormat="1" x14ac:dyDescent="0.3">
      <c r="A7" s="24" t="s">
        <v>16</v>
      </c>
      <c r="B7" s="112"/>
      <c r="C7" s="113"/>
      <c r="D7" s="113"/>
      <c r="E7" s="113"/>
      <c r="F7" s="113"/>
      <c r="G7" s="114"/>
    </row>
    <row r="8" spans="1:7" s="1" customFormat="1" x14ac:dyDescent="0.3">
      <c r="A8" s="24" t="s">
        <v>17</v>
      </c>
      <c r="B8" s="112"/>
      <c r="C8" s="113"/>
      <c r="D8" s="113"/>
      <c r="E8" s="113"/>
      <c r="F8" s="113"/>
      <c r="G8" s="114"/>
    </row>
    <row r="9" spans="1:7" s="1" customFormat="1" ht="15" thickBot="1" x14ac:dyDescent="0.35">
      <c r="A9" s="25" t="s">
        <v>18</v>
      </c>
      <c r="B9" s="109"/>
      <c r="C9" s="109"/>
      <c r="D9" s="109"/>
      <c r="E9" s="109"/>
      <c r="F9" s="109"/>
      <c r="G9" s="110"/>
    </row>
    <row r="10" spans="1:7" s="1" customFormat="1" ht="15" thickBot="1" x14ac:dyDescent="0.35">
      <c r="A10" s="28"/>
      <c r="B10" s="29"/>
      <c r="C10" s="29"/>
      <c r="D10" s="29"/>
      <c r="E10" s="29"/>
      <c r="F10" s="29"/>
      <c r="G10" s="29"/>
    </row>
    <row r="11" spans="1:7" s="1" customFormat="1" ht="15" thickBot="1" x14ac:dyDescent="0.35">
      <c r="A11" s="30"/>
      <c r="B11" s="115" t="s">
        <v>19</v>
      </c>
      <c r="C11" s="116"/>
      <c r="D11" s="116"/>
      <c r="E11" s="115" t="s">
        <v>34</v>
      </c>
      <c r="F11" s="116"/>
      <c r="G11" s="117"/>
    </row>
    <row r="12" spans="1:7" s="1" customFormat="1" x14ac:dyDescent="0.3">
      <c r="A12" s="2" t="s">
        <v>20</v>
      </c>
      <c r="B12" s="118"/>
      <c r="C12" s="119"/>
      <c r="D12" s="120"/>
      <c r="E12" s="118"/>
      <c r="F12" s="119"/>
      <c r="G12" s="121"/>
    </row>
    <row r="13" spans="1:7" s="1" customFormat="1" x14ac:dyDescent="0.3">
      <c r="A13" s="3" t="s">
        <v>21</v>
      </c>
      <c r="B13" s="91"/>
      <c r="C13" s="92"/>
      <c r="D13" s="94"/>
      <c r="E13" s="91"/>
      <c r="F13" s="92"/>
      <c r="G13" s="93"/>
    </row>
    <row r="14" spans="1:7" s="1" customFormat="1" x14ac:dyDescent="0.3">
      <c r="A14" s="3" t="s">
        <v>22</v>
      </c>
      <c r="B14" s="91"/>
      <c r="C14" s="92"/>
      <c r="D14" s="94"/>
      <c r="E14" s="91"/>
      <c r="F14" s="92"/>
      <c r="G14" s="93"/>
    </row>
    <row r="15" spans="1:7" s="1" customFormat="1" x14ac:dyDescent="0.3">
      <c r="A15" s="3" t="s">
        <v>23</v>
      </c>
      <c r="B15" s="91"/>
      <c r="C15" s="92"/>
      <c r="D15" s="94"/>
      <c r="E15" s="91"/>
      <c r="F15" s="92"/>
      <c r="G15" s="93"/>
    </row>
    <row r="16" spans="1:7" s="1" customFormat="1" x14ac:dyDescent="0.3">
      <c r="A16" s="3" t="s">
        <v>24</v>
      </c>
      <c r="B16" s="91"/>
      <c r="C16" s="92"/>
      <c r="D16" s="94"/>
      <c r="E16" s="91"/>
      <c r="F16" s="92"/>
      <c r="G16" s="93"/>
    </row>
    <row r="17" spans="1:7" s="1" customFormat="1" ht="15" thickBot="1" x14ac:dyDescent="0.35">
      <c r="A17" s="4" t="s">
        <v>25</v>
      </c>
      <c r="B17" s="95"/>
      <c r="C17" s="96"/>
      <c r="D17" s="97"/>
      <c r="E17" s="95"/>
      <c r="F17" s="96"/>
      <c r="G17" s="98"/>
    </row>
    <row r="18" spans="1:7" s="1" customFormat="1" ht="15" thickBot="1" x14ac:dyDescent="0.35">
      <c r="A18" s="60"/>
      <c r="B18" s="27"/>
      <c r="C18" s="27"/>
      <c r="D18" s="27"/>
      <c r="E18" s="27"/>
      <c r="F18" s="27"/>
      <c r="G18" s="27"/>
    </row>
    <row r="19" spans="1:7" s="1" customFormat="1" ht="15" thickBot="1" x14ac:dyDescent="0.35">
      <c r="A19" s="79" t="s">
        <v>26</v>
      </c>
      <c r="B19" s="80"/>
      <c r="C19" s="80"/>
      <c r="D19" s="80"/>
      <c r="E19" s="80"/>
      <c r="F19" s="80"/>
      <c r="G19" s="81"/>
    </row>
    <row r="20" spans="1:7" s="1" customFormat="1" ht="15" thickBot="1" x14ac:dyDescent="0.35">
      <c r="A20" s="31" t="s">
        <v>27</v>
      </c>
      <c r="B20" s="82"/>
      <c r="C20" s="83"/>
      <c r="D20" s="83"/>
      <c r="E20" s="83"/>
      <c r="F20" s="83"/>
      <c r="G20" s="84"/>
    </row>
    <row r="21" spans="1:7" s="1" customFormat="1" ht="15" thickBot="1" x14ac:dyDescent="0.35">
      <c r="A21" s="31" t="s">
        <v>28</v>
      </c>
      <c r="B21" s="85"/>
      <c r="C21" s="86"/>
      <c r="D21" s="86"/>
      <c r="E21" s="86"/>
      <c r="F21" s="86"/>
      <c r="G21" s="87"/>
    </row>
    <row r="22" spans="1:7" s="1" customFormat="1" ht="15" thickBot="1" x14ac:dyDescent="0.35">
      <c r="A22" s="31" t="s">
        <v>29</v>
      </c>
      <c r="B22" s="88"/>
      <c r="C22" s="89"/>
      <c r="D22" s="89"/>
      <c r="E22" s="89"/>
      <c r="F22" s="89"/>
      <c r="G22" s="90"/>
    </row>
    <row r="23" spans="1:7" s="1" customFormat="1" ht="15" thickBot="1" x14ac:dyDescent="0.35">
      <c r="A23" s="31" t="s">
        <v>30</v>
      </c>
      <c r="B23" s="88"/>
      <c r="C23" s="89"/>
      <c r="D23" s="89"/>
      <c r="E23" s="89"/>
      <c r="F23" s="89"/>
      <c r="G23" s="90"/>
    </row>
    <row r="24" spans="1:7" s="1" customFormat="1" ht="15" thickBot="1" x14ac:dyDescent="0.35">
      <c r="A24" s="31" t="s">
        <v>31</v>
      </c>
      <c r="B24" s="76"/>
      <c r="C24" s="77"/>
      <c r="D24" s="77"/>
      <c r="E24" s="77"/>
      <c r="F24" s="77"/>
      <c r="G24" s="78"/>
    </row>
    <row r="25" spans="1:7" s="1" customFormat="1" ht="15" thickBot="1" x14ac:dyDescent="0.35">
      <c r="A25" s="32" t="s">
        <v>32</v>
      </c>
      <c r="B25" s="75"/>
      <c r="C25" s="33"/>
      <c r="D25" s="33"/>
      <c r="E25" s="33"/>
      <c r="F25" s="33"/>
      <c r="G25" s="33"/>
    </row>
    <row r="26" spans="1:7" s="1" customFormat="1" ht="15" thickBot="1" x14ac:dyDescent="0.35">
      <c r="A26" s="26"/>
      <c r="B26" s="27"/>
      <c r="C26" s="27"/>
      <c r="D26" s="27"/>
      <c r="E26" s="27"/>
      <c r="F26" s="27"/>
      <c r="G26" s="27"/>
    </row>
    <row r="27" spans="1:7" s="1" customFormat="1" ht="55.8" thickBot="1" x14ac:dyDescent="0.35">
      <c r="A27" s="5" t="s">
        <v>2</v>
      </c>
      <c r="B27" s="6" t="s">
        <v>3</v>
      </c>
      <c r="C27" s="6" t="s">
        <v>4</v>
      </c>
      <c r="D27" s="6" t="s">
        <v>5</v>
      </c>
      <c r="E27" s="7" t="s">
        <v>40</v>
      </c>
      <c r="F27" s="7" t="s">
        <v>47</v>
      </c>
      <c r="G27" s="46" t="s">
        <v>45</v>
      </c>
    </row>
    <row r="28" spans="1:7" x14ac:dyDescent="0.3">
      <c r="A28" s="65" t="s">
        <v>6</v>
      </c>
      <c r="B28" s="57"/>
      <c r="C28" s="61"/>
      <c r="D28" s="35">
        <f t="shared" ref="D28:D33" si="0">B28*C28</f>
        <v>0</v>
      </c>
      <c r="E28" s="71">
        <v>200</v>
      </c>
      <c r="F28" s="36">
        <f>B28*C28*E28</f>
        <v>0</v>
      </c>
      <c r="G28" s="37">
        <f>F28*1.1</f>
        <v>0</v>
      </c>
    </row>
    <row r="29" spans="1:7" x14ac:dyDescent="0.3">
      <c r="A29" s="66" t="s">
        <v>7</v>
      </c>
      <c r="B29" s="58"/>
      <c r="C29" s="62"/>
      <c r="D29" s="39">
        <f t="shared" si="0"/>
        <v>0</v>
      </c>
      <c r="E29" s="72">
        <v>200</v>
      </c>
      <c r="F29" s="40">
        <f>D29*E29</f>
        <v>0</v>
      </c>
      <c r="G29" s="41">
        <f t="shared" ref="G29:G33" si="1">F29*1.1</f>
        <v>0</v>
      </c>
    </row>
    <row r="30" spans="1:7" x14ac:dyDescent="0.3">
      <c r="A30" s="66" t="s">
        <v>8</v>
      </c>
      <c r="B30" s="58"/>
      <c r="C30" s="62"/>
      <c r="D30" s="39">
        <f t="shared" si="0"/>
        <v>0</v>
      </c>
      <c r="E30" s="72">
        <v>200</v>
      </c>
      <c r="F30" s="40">
        <f>D30*E30</f>
        <v>0</v>
      </c>
      <c r="G30" s="41">
        <f t="shared" si="1"/>
        <v>0</v>
      </c>
    </row>
    <row r="31" spans="1:7" ht="27.6" x14ac:dyDescent="0.3">
      <c r="A31" s="66" t="s">
        <v>9</v>
      </c>
      <c r="B31" s="58"/>
      <c r="C31" s="62"/>
      <c r="D31" s="39">
        <f t="shared" si="0"/>
        <v>0</v>
      </c>
      <c r="E31" s="72">
        <v>200</v>
      </c>
      <c r="F31" s="40">
        <f>D31*E31</f>
        <v>0</v>
      </c>
      <c r="G31" s="41">
        <f t="shared" si="1"/>
        <v>0</v>
      </c>
    </row>
    <row r="32" spans="1:7" ht="27.6" x14ac:dyDescent="0.3">
      <c r="A32" s="66" t="s">
        <v>10</v>
      </c>
      <c r="B32" s="58"/>
      <c r="C32" s="62"/>
      <c r="D32" s="39">
        <f t="shared" si="0"/>
        <v>0</v>
      </c>
      <c r="E32" s="72">
        <v>200</v>
      </c>
      <c r="F32" s="40">
        <f>D32*E32</f>
        <v>0</v>
      </c>
      <c r="G32" s="41">
        <f t="shared" si="1"/>
        <v>0</v>
      </c>
    </row>
    <row r="33" spans="1:7" ht="15" thickBot="1" x14ac:dyDescent="0.35">
      <c r="A33" s="67" t="s">
        <v>11</v>
      </c>
      <c r="B33" s="59"/>
      <c r="C33" s="63"/>
      <c r="D33" s="43">
        <f t="shared" si="0"/>
        <v>0</v>
      </c>
      <c r="E33" s="73">
        <v>200</v>
      </c>
      <c r="F33" s="44">
        <f>D33*E33</f>
        <v>0</v>
      </c>
      <c r="G33" s="45">
        <f t="shared" si="1"/>
        <v>0</v>
      </c>
    </row>
    <row r="34" spans="1:7" ht="28.8" thickBot="1" x14ac:dyDescent="0.4">
      <c r="A34" s="11" t="s">
        <v>12</v>
      </c>
      <c r="B34" s="68">
        <f>SUM(B28:B33)</f>
        <v>0</v>
      </c>
      <c r="C34" s="14"/>
      <c r="D34" s="15"/>
      <c r="E34" s="16"/>
      <c r="F34" s="17">
        <f>SUM(F28:F33)</f>
        <v>0</v>
      </c>
      <c r="G34" s="64">
        <f>SUM(G28:G33)</f>
        <v>0</v>
      </c>
    </row>
    <row r="35" spans="1:7" x14ac:dyDescent="0.3">
      <c r="A35" s="18"/>
      <c r="B35" s="18"/>
      <c r="C35" s="18"/>
      <c r="D35" s="18"/>
      <c r="E35" s="18"/>
      <c r="F35" s="18"/>
      <c r="G35" s="18"/>
    </row>
    <row r="36" spans="1:7" ht="55.8" customHeight="1" x14ac:dyDescent="0.3">
      <c r="A36" s="111" t="s">
        <v>39</v>
      </c>
      <c r="B36" s="111"/>
      <c r="C36" s="111"/>
      <c r="D36" s="111"/>
      <c r="E36" s="111"/>
      <c r="F36" s="111"/>
      <c r="G36" s="111"/>
    </row>
    <row r="37" spans="1:7" ht="13.5" customHeight="1" x14ac:dyDescent="0.3">
      <c r="A37" s="18" t="s">
        <v>41</v>
      </c>
      <c r="B37" s="19"/>
      <c r="C37" s="19"/>
      <c r="D37" s="19"/>
      <c r="E37" s="19"/>
      <c r="F37" s="19"/>
      <c r="G37" s="19"/>
    </row>
    <row r="38" spans="1:7" x14ac:dyDescent="0.3">
      <c r="B38" s="18"/>
      <c r="C38" s="18"/>
      <c r="D38" s="18"/>
      <c r="E38" s="18"/>
      <c r="F38" s="18"/>
      <c r="G38" s="18" t="s">
        <v>13</v>
      </c>
    </row>
    <row r="39" spans="1:7" x14ac:dyDescent="0.3">
      <c r="A39" s="20"/>
      <c r="B39" s="21" t="s">
        <v>14</v>
      </c>
      <c r="C39" s="18"/>
      <c r="D39" s="18"/>
      <c r="E39" s="18"/>
      <c r="F39" s="18"/>
      <c r="G39" s="18"/>
    </row>
    <row r="40" spans="1:7" x14ac:dyDescent="0.3">
      <c r="A40" s="69"/>
      <c r="B40" s="21" t="s">
        <v>15</v>
      </c>
      <c r="C40" s="18"/>
      <c r="D40" s="18"/>
      <c r="E40" s="18"/>
      <c r="F40" s="18"/>
      <c r="G40" s="18"/>
    </row>
    <row r="41" spans="1:7" x14ac:dyDescent="0.3">
      <c r="A41" s="70"/>
      <c r="B41" s="22"/>
      <c r="C41" s="18"/>
      <c r="D41" s="18"/>
      <c r="E41" s="18"/>
      <c r="F41" s="18"/>
      <c r="G41" s="18"/>
    </row>
  </sheetData>
  <sheetProtection algorithmName="SHA-512" hashValue="lkzKo8UYoDtqsfnUK+2a9TMtbnkXqj5xn2quRkOzgJiHOFKK/4lJJicrfJTYpI8WnZY6ozGYOuAptlTPKWGUog==" saltValue="Mji57amL7YXQ+BNpfbj2pQ==" spinCount="100000" sheet="1" formatCells="0" formatColumns="0" formatRows="0" insertColumns="0" insertRows="0" insertHyperlinks="0" deleteColumns="0" deleteRows="0" sort="0" autoFilter="0" pivotTables="0"/>
  <mergeCells count="27">
    <mergeCell ref="A3:G4"/>
    <mergeCell ref="B5:G5"/>
    <mergeCell ref="B6:G6"/>
    <mergeCell ref="B9:G9"/>
    <mergeCell ref="A36:G36"/>
    <mergeCell ref="B7:G7"/>
    <mergeCell ref="B8:G8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24:G24"/>
    <mergeCell ref="A19:G19"/>
    <mergeCell ref="B20:G20"/>
    <mergeCell ref="B21:G21"/>
    <mergeCell ref="B22:G22"/>
    <mergeCell ref="B23:G23"/>
  </mergeCells>
  <pageMargins left="0.25" right="0.25" top="8.3333333333333332E-3" bottom="0.75" header="0.3" footer="0.3"/>
  <pageSetup paperSize="9"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číselník!$C$4:$C$5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5"/>
  <sheetViews>
    <sheetView workbookViewId="0">
      <selection activeCell="C4" sqref="C4:C5"/>
    </sheetView>
  </sheetViews>
  <sheetFormatPr defaultRowHeight="14.4" x14ac:dyDescent="0.3"/>
  <sheetData>
    <row r="4" spans="3:3" ht="15.6" x14ac:dyDescent="0.3">
      <c r="C4" s="74" t="s">
        <v>42</v>
      </c>
    </row>
    <row r="5" spans="3:3" ht="15.6" x14ac:dyDescent="0.3">
      <c r="C5" s="74" t="s">
        <v>43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E10" sqref="E10"/>
    </sheetView>
  </sheetViews>
  <sheetFormatPr defaultRowHeight="14.4" x14ac:dyDescent="0.3"/>
  <cols>
    <col min="1" max="1" width="18.33203125" customWidth="1"/>
    <col min="2" max="2" width="13.44140625" customWidth="1"/>
    <col min="3" max="3" width="12.5546875" customWidth="1"/>
    <col min="5" max="5" width="13.88671875" customWidth="1"/>
    <col min="6" max="6" width="12.6640625" customWidth="1"/>
    <col min="7" max="7" width="12.21875" customWidth="1"/>
    <col min="8" max="8" width="14.6640625" customWidth="1"/>
  </cols>
  <sheetData>
    <row r="1" spans="1:8" ht="15" thickBot="1" x14ac:dyDescent="0.35"/>
    <row r="2" spans="1:8" ht="14.4" customHeight="1" x14ac:dyDescent="0.3">
      <c r="A2" s="128" t="s">
        <v>46</v>
      </c>
      <c r="B2" s="129"/>
      <c r="C2" s="129"/>
      <c r="D2" s="129"/>
      <c r="E2" s="129"/>
      <c r="F2" s="129"/>
      <c r="G2" s="130"/>
    </row>
    <row r="3" spans="1:8" ht="15" customHeight="1" thickBot="1" x14ac:dyDescent="0.35">
      <c r="A3" s="131"/>
      <c r="B3" s="132"/>
      <c r="C3" s="132"/>
      <c r="D3" s="132"/>
      <c r="E3" s="132"/>
      <c r="F3" s="132"/>
      <c r="G3" s="133"/>
    </row>
    <row r="4" spans="1:8" ht="21" customHeight="1" x14ac:dyDescent="0.3">
      <c r="A4" s="54" t="s">
        <v>0</v>
      </c>
      <c r="B4" s="134">
        <f>'Podklad pro zapojení'!B5:G5</f>
        <v>0</v>
      </c>
      <c r="C4" s="135"/>
      <c r="D4" s="135"/>
      <c r="E4" s="135"/>
      <c r="F4" s="135"/>
      <c r="G4" s="136"/>
    </row>
    <row r="5" spans="1:8" x14ac:dyDescent="0.3">
      <c r="A5" s="55" t="s">
        <v>1</v>
      </c>
      <c r="B5" s="122">
        <f>'Podklad pro zapojení'!B6:G6</f>
        <v>0</v>
      </c>
      <c r="C5" s="123"/>
      <c r="D5" s="123"/>
      <c r="E5" s="123"/>
      <c r="F5" s="123"/>
      <c r="G5" s="124"/>
    </row>
    <row r="6" spans="1:8" x14ac:dyDescent="0.3">
      <c r="A6" s="55" t="s">
        <v>16</v>
      </c>
      <c r="B6" s="122">
        <f>'Podklad pro zapojení'!B7:G7</f>
        <v>0</v>
      </c>
      <c r="C6" s="123"/>
      <c r="D6" s="123"/>
      <c r="E6" s="123"/>
      <c r="F6" s="123"/>
      <c r="G6" s="124"/>
    </row>
    <row r="7" spans="1:8" ht="15" customHeight="1" x14ac:dyDescent="0.3">
      <c r="A7" s="55" t="s">
        <v>17</v>
      </c>
      <c r="B7" s="122">
        <f>'Podklad pro zapojení'!B8:G8</f>
        <v>0</v>
      </c>
      <c r="C7" s="123"/>
      <c r="D7" s="123"/>
      <c r="E7" s="123"/>
      <c r="F7" s="123"/>
      <c r="G7" s="124"/>
    </row>
    <row r="8" spans="1:8" ht="18" customHeight="1" thickBot="1" x14ac:dyDescent="0.35">
      <c r="A8" s="56" t="s">
        <v>18</v>
      </c>
      <c r="B8" s="125">
        <f>'Podklad pro zapojení'!B9:G9</f>
        <v>0</v>
      </c>
      <c r="C8" s="126"/>
      <c r="D8" s="126"/>
      <c r="E8" s="126"/>
      <c r="F8" s="126"/>
      <c r="G8" s="127"/>
    </row>
    <row r="9" spans="1:8" ht="15" thickBot="1" x14ac:dyDescent="0.35"/>
    <row r="10" spans="1:8" ht="69.599999999999994" thickBot="1" x14ac:dyDescent="0.35">
      <c r="A10" s="5" t="s">
        <v>2</v>
      </c>
      <c r="B10" s="6" t="s">
        <v>3</v>
      </c>
      <c r="C10" s="6" t="s">
        <v>4</v>
      </c>
      <c r="D10" s="7" t="s">
        <v>33</v>
      </c>
      <c r="E10" s="7" t="s">
        <v>38</v>
      </c>
      <c r="F10" s="8" t="s">
        <v>37</v>
      </c>
      <c r="G10" s="7" t="s">
        <v>44</v>
      </c>
      <c r="H10" s="7" t="s">
        <v>45</v>
      </c>
    </row>
    <row r="11" spans="1:8" ht="27.6" x14ac:dyDescent="0.3">
      <c r="A11" s="65" t="s">
        <v>35</v>
      </c>
      <c r="B11" s="34">
        <f>SUM('Podklad pro zapojení'!B28:B29)</f>
        <v>0</v>
      </c>
      <c r="C11" s="47">
        <v>56</v>
      </c>
      <c r="D11" s="71">
        <v>210</v>
      </c>
      <c r="E11" s="36">
        <f>SUM('Podklad pro zapojení'!G28:G29)</f>
        <v>0</v>
      </c>
      <c r="F11" s="50">
        <f>B11*D11</f>
        <v>0</v>
      </c>
      <c r="G11" s="9">
        <f>C11*F11</f>
        <v>0</v>
      </c>
      <c r="H11" s="9">
        <f>((G11*100)/93)</f>
        <v>0</v>
      </c>
    </row>
    <row r="12" spans="1:8" ht="27.6" x14ac:dyDescent="0.3">
      <c r="A12" s="66" t="s">
        <v>36</v>
      </c>
      <c r="B12" s="38">
        <f>SUM('Podklad pro zapojení'!B30:B31)</f>
        <v>0</v>
      </c>
      <c r="C12" s="48">
        <v>37</v>
      </c>
      <c r="D12" s="72">
        <v>210</v>
      </c>
      <c r="E12" s="40">
        <f>SUM('Podklad pro zapojení'!G30:G31)</f>
        <v>0</v>
      </c>
      <c r="F12" s="52">
        <f t="shared" ref="F12:F14" si="0">B12*D12</f>
        <v>0</v>
      </c>
      <c r="G12" s="10">
        <f t="shared" ref="G12:G14" si="1">C12*F12</f>
        <v>0</v>
      </c>
      <c r="H12" s="10">
        <f t="shared" ref="H12:H14" si="2">((G12*100)/93)</f>
        <v>0</v>
      </c>
    </row>
    <row r="13" spans="1:8" ht="27.6" x14ac:dyDescent="0.3">
      <c r="A13" s="66" t="s">
        <v>10</v>
      </c>
      <c r="B13" s="38">
        <f>'Podklad pro zapojení'!B32</f>
        <v>0</v>
      </c>
      <c r="C13" s="48">
        <v>40</v>
      </c>
      <c r="D13" s="72">
        <v>210</v>
      </c>
      <c r="E13" s="40">
        <f>'Podklad pro zapojení'!G32</f>
        <v>0</v>
      </c>
      <c r="F13" s="52">
        <f t="shared" si="0"/>
        <v>0</v>
      </c>
      <c r="G13" s="10">
        <f t="shared" si="1"/>
        <v>0</v>
      </c>
      <c r="H13" s="10">
        <f t="shared" si="2"/>
        <v>0</v>
      </c>
    </row>
    <row r="14" spans="1:8" ht="15" thickBot="1" x14ac:dyDescent="0.35">
      <c r="A14" s="67" t="s">
        <v>11</v>
      </c>
      <c r="B14" s="42">
        <f>'Podklad pro zapojení'!B33</f>
        <v>0</v>
      </c>
      <c r="C14" s="49">
        <v>44</v>
      </c>
      <c r="D14" s="73">
        <v>210</v>
      </c>
      <c r="E14" s="44">
        <f>'Podklad pro zapojení'!G33</f>
        <v>0</v>
      </c>
      <c r="F14" s="53">
        <f t="shared" si="0"/>
        <v>0</v>
      </c>
      <c r="G14" s="12">
        <f t="shared" si="1"/>
        <v>0</v>
      </c>
      <c r="H14" s="12">
        <f t="shared" si="2"/>
        <v>0</v>
      </c>
    </row>
    <row r="15" spans="1:8" ht="28.2" thickBot="1" x14ac:dyDescent="0.35">
      <c r="A15" s="11" t="s">
        <v>12</v>
      </c>
      <c r="B15" s="13">
        <f>SUM(B11:B14)</f>
        <v>0</v>
      </c>
      <c r="C15" s="14"/>
      <c r="D15" s="15"/>
      <c r="E15" s="17">
        <f>SUM(E11:E14)</f>
        <v>0</v>
      </c>
      <c r="F15" s="51">
        <f>SUM(F11:F14)</f>
        <v>0</v>
      </c>
      <c r="G15" s="17">
        <f>SUM(G11:G14)</f>
        <v>0</v>
      </c>
      <c r="H15" s="17">
        <f>SUM(H11:H14)</f>
        <v>0</v>
      </c>
    </row>
  </sheetData>
  <sheetProtection algorithmName="SHA-512" hashValue="n9EqJum2yhgXQYDvB5ZkhU55xLelXE0xJWmy35XJozqKzHP7WA2fD+Dko/jkMQeaeqW+rYzItulRsOVMSlW5Jg==" saltValue="Eki1knluhaNXWgOESz6NqA==" spinCount="100000" sheet="1" objects="1" scenarios="1"/>
  <mergeCells count="6">
    <mergeCell ref="B7:G7"/>
    <mergeCell ref="B8:G8"/>
    <mergeCell ref="A2:G3"/>
    <mergeCell ref="B4:G4"/>
    <mergeCell ref="B5:G5"/>
    <mergeCell ref="B6:G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Podklad pro zapojení</vt:lpstr>
      <vt:lpstr>číselník</vt:lpstr>
      <vt:lpstr>List1</vt:lpstr>
      <vt:lpstr>'Podklad pro zapojení'!Oblast_tisku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Doležalová Aneta Ing.</cp:lastModifiedBy>
  <cp:lastPrinted>2023-04-28T08:17:24Z</cp:lastPrinted>
  <dcterms:created xsi:type="dcterms:W3CDTF">2018-03-05T10:00:47Z</dcterms:created>
  <dcterms:modified xsi:type="dcterms:W3CDTF">2023-05-15T09:21:08Z</dcterms:modified>
</cp:coreProperties>
</file>